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5" i="2" l="1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<sst xmlns="http://schemas.openxmlformats.org/spreadsheetml/2006/main" count="58" uniqueCount="49">
  <si>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</si>
  <si>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</si>
  <si>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</si>
  <si>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</si>
  <si>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</si>
  <si>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</si>
  <si>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</si>
  <si>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</si>
  <si>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</si>
  <si>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</si>
  <si>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01.12.2016</t>
  </si>
  <si>
    <t>Показания на 01.01.2017</t>
  </si>
  <si>
    <t>Срез показаний счетчика с коэффициентами за период 01.12.2016 - 01.01.2017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</si>
  <si>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</si>
  <si>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</si>
  <si>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</si>
  <si>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</si>
  <si>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</si>
  <si>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</si>
  <si>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</si>
  <si>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</si>
  <si>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</si>
  <si>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</si>
  <si>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</si>
  <si>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</si>
  <si>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</si>
  <si>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</si>
  <si>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</si>
  <si>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</si>
  <si>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</si>
  <si>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</si>
  <si>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</si>
  <si>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</si>
  <si>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</si>
  <si>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</si>
  <si>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</si>
  <si>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</si>
  <si>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</si>
  <si>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</si>
  <si>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</si>
  <si>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>Асфальтный завод - Асфальтный завод (А+)</t>
  </si>
  <si>
    <t>ТП-2 ф.615 ОАО ЗПИ - ТП-2 ф.615 ОАО ЗПИ (A+)</t>
  </si>
  <si>
    <t>ТП-2 Ковровский филиал ПЖТ - ТП-2 Ковровский филиал ПЖТ (A+)</t>
  </si>
  <si>
    <t/>
  </si>
  <si>
    <t>1112139273</t>
  </si>
  <si>
    <t>19454582</t>
  </si>
  <si>
    <t>0304081583</t>
  </si>
  <si>
    <t>0623124437</t>
  </si>
  <si>
    <t>0607122634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</si>
</sst>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0.000"/>
    <numFmt numFmtId="182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75" fontId="4" fillId="0" borderId="2" xfId="0" applyNumberFormat="1" applyFont="1" applyBorder="1" applyAlignment="1">
      <alignment horizontal="right" vertical="center" wrapText="1" shrinkToFit="1"/>
    </xf>
    <xf numFmtId="175" fontId="4" fillId="0" borderId="2" xfId="0" applyNumberFormat="1" applyFont="1" applyBorder="1" applyAlignment="1">
      <alignment horizontal="right" vertical="center" wrapText="1"/>
    </xf>
    <xf numFmtId="175" fontId="4" fillId="0" borderId="2" xfId="0" applyNumberFormat="1" applyFont="1" applyBorder="1" applyAlignment="1">
      <alignment horizontal="right" vertical="center"/>
    </xf>
    <xf numFmtId="175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82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7" sqref="G7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43</v>
      </c>
      <c r="C6" s="8">
        <v>1</v>
      </c>
      <c r="D6" s="9">
        <v>20</v>
      </c>
      <c r="E6" s="9">
        <v>1000</v>
      </c>
      <c r="F6" s="10">
        <v>38178.720500000003</v>
      </c>
      <c r="G6" s="10" t="s">
        <v>9</v>
      </c>
      <c r="H6" s="10">
        <f>IF(AND(G6 &lt;&gt; "-", F6 &lt;&gt; "-"), G6-F6, IF(G6 = "-",F6,G6))</f>
        <v>38178.720500000003</v>
      </c>
      <c r="I6" s="11">
        <f>IF(AND(H6 &lt;&gt; "-", $C6 &lt;&gt; "-", $D6 &lt;&gt; "-"), H6 * ($C6 * $D6), "-")</f>
        <v>763574.41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17380.144</v>
      </c>
      <c r="G7" s="10">
        <v>17621.822499999998</v>
      </c>
      <c r="H7" s="10">
        <f t="shared" ref="H7:H35" si="0">IF(AND(G7 &lt;&gt; "-", F7 &lt;&gt; "-"), G7-F7, IF(G7 = "-",F7,G7))</f>
        <v>241.67849999999817</v>
      </c>
      <c r="I7" s="11">
        <f t="shared" ref="I7:I35" si="1">IF(AND(H7 &lt;&gt; "-", $C7 &lt;&gt; "-", $D7 &lt;&gt; "-"), H7 * ($C7 * $D7), "-")</f>
        <v>9667.1399999999267</v>
      </c>
    </row>
    <row r="8" spans="1:9" x14ac:dyDescent="0.2">
      <c r="A8" s="12" t="s">
        <v>15</v>
      </c>
      <c r="B8" s="7" t="s">
        <v>43</v>
      </c>
      <c r="C8" s="8"/>
      <c r="D8" s="9"/>
      <c r="E8" s="9"/>
      <c r="F8" s="10">
        <v>53805.398500000003</v>
      </c>
      <c r="G8" s="10">
        <v>54491.993499999997</v>
      </c>
      <c r="H8" s="10">
        <f t="shared" si="0"/>
        <v>686.59499999999389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2252.5005000000001</v>
      </c>
      <c r="G9" s="10">
        <v>2320.6190000000001</v>
      </c>
      <c r="H9" s="10">
        <f t="shared" si="0"/>
        <v>68.11850000000004</v>
      </c>
      <c r="I9" s="11">
        <f t="shared" si="1"/>
        <v>8174.2200000000048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2153.9124999999999</v>
      </c>
      <c r="G11" s="10">
        <v>2183.0965000000001</v>
      </c>
      <c r="H11" s="10">
        <f t="shared" si="0"/>
        <v>29.184000000000196</v>
      </c>
      <c r="I11" s="11">
        <f t="shared" si="1"/>
        <v>1167.3600000000079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90803.767999999996</v>
      </c>
      <c r="G12" s="10">
        <v>91503.126000000004</v>
      </c>
      <c r="H12" s="10">
        <f t="shared" si="0"/>
        <v>699.35800000000745</v>
      </c>
      <c r="I12" s="11">
        <f t="shared" si="1"/>
        <v>699.35800000000745</v>
      </c>
    </row>
    <row r="13" spans="1:9" x14ac:dyDescent="0.2">
      <c r="A13" s="12" t="s">
        <v>20</v>
      </c>
      <c r="B13" s="7"/>
      <c r="C13" s="8">
        <v>1</v>
      </c>
      <c r="D13" s="9">
        <v>40</v>
      </c>
      <c r="E13" s="9">
        <v>1000</v>
      </c>
      <c r="F13" s="10">
        <v>9010.19</v>
      </c>
      <c r="G13" s="10">
        <v>9042.0660000000007</v>
      </c>
      <c r="H13" s="10">
        <f t="shared" si="0"/>
        <v>31.876000000000204</v>
      </c>
      <c r="I13" s="11">
        <f t="shared" si="1"/>
        <v>1275.0400000000081</v>
      </c>
    </row>
    <row r="14" spans="1:9" x14ac:dyDescent="0.2">
      <c r="A14" s="12" t="s">
        <v>21</v>
      </c>
      <c r="B14" s="7"/>
      <c r="C14" s="8">
        <v>1</v>
      </c>
      <c r="D14" s="9">
        <v>60</v>
      </c>
      <c r="E14" s="9">
        <v>1000</v>
      </c>
      <c r="F14" s="10">
        <v>2037.4034999999999</v>
      </c>
      <c r="G14" s="10">
        <v>2054.6019999999999</v>
      </c>
      <c r="H14" s="10">
        <f t="shared" si="0"/>
        <v>17.198499999999967</v>
      </c>
      <c r="I14" s="11">
        <f t="shared" si="1"/>
        <v>1031.909999999998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16646.060000000001</v>
      </c>
      <c r="G15" s="10">
        <v>17052.578000000001</v>
      </c>
      <c r="H15" s="10">
        <f t="shared" si="0"/>
        <v>406.51800000000003</v>
      </c>
      <c r="I15" s="11">
        <f t="shared" si="1"/>
        <v>16260.720000000001</v>
      </c>
    </row>
    <row r="16" spans="1:9" x14ac:dyDescent="0.2">
      <c r="A16" s="12" t="s">
        <v>23</v>
      </c>
      <c r="B16" s="7"/>
      <c r="C16" s="8">
        <v>1</v>
      </c>
      <c r="D16" s="9">
        <v>1</v>
      </c>
      <c r="E16" s="9">
        <v>250</v>
      </c>
      <c r="F16" s="10">
        <v>73703.615999999995</v>
      </c>
      <c r="G16" s="10">
        <v>74050.964000000007</v>
      </c>
      <c r="H16" s="10">
        <f t="shared" si="0"/>
        <v>347.34800000001269</v>
      </c>
      <c r="I16" s="11">
        <f t="shared" si="1"/>
        <v>347.34800000001269</v>
      </c>
    </row>
    <row r="17" spans="1:9" x14ac:dyDescent="0.2">
      <c r="A17" s="12" t="s">
        <v>24</v>
      </c>
      <c r="B17" s="7"/>
      <c r="C17" s="8">
        <v>1</v>
      </c>
      <c r="D17" s="9">
        <v>1</v>
      </c>
      <c r="E17" s="9">
        <v>250</v>
      </c>
      <c r="F17" s="10">
        <v>58418.658000000003</v>
      </c>
      <c r="G17" s="10">
        <v>63277.574000000001</v>
      </c>
      <c r="H17" s="10">
        <f t="shared" si="0"/>
        <v>4858.9159999999974</v>
      </c>
      <c r="I17" s="11">
        <f t="shared" si="1"/>
        <v>4858.9159999999974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/>
      <c r="F18" s="10">
        <v>34422.633000000002</v>
      </c>
      <c r="G18" s="10">
        <v>35125.663999999997</v>
      </c>
      <c r="H18" s="10">
        <f t="shared" si="0"/>
        <v>703.0309999999954</v>
      </c>
      <c r="I18" s="11">
        <f t="shared" si="1"/>
        <v>703.0309999999954</v>
      </c>
    </row>
    <row r="19" spans="1:9" x14ac:dyDescent="0.2">
      <c r="A19" s="12" t="s">
        <v>26</v>
      </c>
      <c r="B19" s="7"/>
      <c r="C19" s="8">
        <v>80</v>
      </c>
      <c r="D19" s="9">
        <v>60</v>
      </c>
      <c r="E19" s="9">
        <v>1</v>
      </c>
      <c r="F19" s="10">
        <v>2922.5795999988914</v>
      </c>
      <c r="G19" s="10">
        <v>2985.1499999985099</v>
      </c>
      <c r="H19" s="10">
        <f t="shared" si="0"/>
        <v>62.57039999961853</v>
      </c>
      <c r="I19" s="11">
        <f t="shared" si="1"/>
        <v>300337.91999816895</v>
      </c>
    </row>
    <row r="20" spans="1:9" x14ac:dyDescent="0.2">
      <c r="A20" s="12" t="s">
        <v>27</v>
      </c>
      <c r="B20" s="7"/>
      <c r="C20" s="8">
        <v>80</v>
      </c>
      <c r="D20" s="9">
        <v>60</v>
      </c>
      <c r="E20" s="9">
        <v>1</v>
      </c>
      <c r="F20" s="10">
        <v>5699.1894999966025</v>
      </c>
      <c r="G20" s="10">
        <v>5775.2757999971509</v>
      </c>
      <c r="H20" s="10">
        <f t="shared" si="0"/>
        <v>76.086300000548363</v>
      </c>
      <c r="I20" s="11">
        <f t="shared" si="1"/>
        <v>365214.24000263214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8581.4843000024557</v>
      </c>
      <c r="G21" s="10">
        <v>8644.08599999547</v>
      </c>
      <c r="H21" s="10">
        <f t="shared" si="0"/>
        <v>62.601699993014336</v>
      </c>
      <c r="I21" s="11">
        <f t="shared" si="1"/>
        <v>300488.15996646881</v>
      </c>
    </row>
    <row r="22" spans="1:9" x14ac:dyDescent="0.2">
      <c r="A22" s="12" t="s">
        <v>29</v>
      </c>
      <c r="B22" s="7"/>
      <c r="C22" s="8">
        <v>40</v>
      </c>
      <c r="D22" s="9">
        <v>60</v>
      </c>
      <c r="E22" s="9">
        <v>1</v>
      </c>
      <c r="F22" s="10">
        <v>5180.9462999999523</v>
      </c>
      <c r="G22" s="10">
        <v>5247.8814999982715</v>
      </c>
      <c r="H22" s="10">
        <f t="shared" si="0"/>
        <v>66.935199998319149</v>
      </c>
      <c r="I22" s="11">
        <f t="shared" si="1"/>
        <v>160644.47999596596</v>
      </c>
    </row>
    <row r="23" spans="1:9" x14ac:dyDescent="0.2">
      <c r="A23" s="12" t="s">
        <v>30</v>
      </c>
      <c r="B23" s="7" t="s">
        <v>44</v>
      </c>
      <c r="C23" s="8">
        <v>1</v>
      </c>
      <c r="D23" s="9">
        <v>1</v>
      </c>
      <c r="E23" s="9">
        <v>250</v>
      </c>
      <c r="F23" s="10">
        <v>136284.50200000001</v>
      </c>
      <c r="G23" s="10">
        <v>145397.76000000001</v>
      </c>
      <c r="H23" s="10">
        <f t="shared" si="0"/>
        <v>9113.2580000000016</v>
      </c>
      <c r="I23" s="11">
        <f t="shared" si="1"/>
        <v>9113.2580000000016</v>
      </c>
    </row>
    <row r="24" spans="1:9" x14ac:dyDescent="0.2">
      <c r="A24" s="12" t="s">
        <v>31</v>
      </c>
      <c r="B24" s="7"/>
      <c r="C24" s="8">
        <v>60</v>
      </c>
      <c r="D24" s="9">
        <v>60</v>
      </c>
      <c r="E24" s="9">
        <v>5000</v>
      </c>
      <c r="F24" s="10" t="s">
        <v>9</v>
      </c>
      <c r="G24" s="10" t="s">
        <v>9</v>
      </c>
      <c r="H24" s="10" t="str">
        <f t="shared" si="0"/>
        <v>-</v>
      </c>
      <c r="I24" s="11" t="str">
        <f t="shared" si="1"/>
        <v>-</v>
      </c>
    </row>
    <row r="25" spans="1:9" x14ac:dyDescent="0.2">
      <c r="A25" s="12" t="s">
        <v>32</v>
      </c>
      <c r="B25" s="7"/>
      <c r="C25" s="8">
        <v>60</v>
      </c>
      <c r="D25" s="9">
        <v>60</v>
      </c>
      <c r="E25" s="9">
        <v>5000</v>
      </c>
      <c r="F25" s="10" t="s">
        <v>9</v>
      </c>
      <c r="G25" s="10" t="s">
        <v>9</v>
      </c>
      <c r="H25" s="10" t="str">
        <f t="shared" si="0"/>
        <v>-</v>
      </c>
      <c r="I25" s="11" t="str">
        <f t="shared" si="1"/>
        <v>-</v>
      </c>
    </row>
    <row r="26" spans="1:9" x14ac:dyDescent="0.2">
      <c r="A26" s="12" t="s">
        <v>33</v>
      </c>
      <c r="B26" s="7" t="s">
        <v>43</v>
      </c>
      <c r="C26" s="8">
        <v>1</v>
      </c>
      <c r="D26" s="9">
        <v>1</v>
      </c>
      <c r="E26" s="9">
        <v>500</v>
      </c>
      <c r="F26" s="10">
        <v>724510.54299999995</v>
      </c>
      <c r="G26" s="10">
        <v>740806.21499999997</v>
      </c>
      <c r="H26" s="10">
        <f t="shared" si="0"/>
        <v>16295.67200000002</v>
      </c>
      <c r="I26" s="11">
        <f t="shared" si="1"/>
        <v>16295.67200000002</v>
      </c>
    </row>
    <row r="27" spans="1:9" x14ac:dyDescent="0.2">
      <c r="A27" s="12" t="s">
        <v>34</v>
      </c>
      <c r="B27" s="7"/>
      <c r="C27" s="8">
        <v>1</v>
      </c>
      <c r="D27" s="9">
        <v>80</v>
      </c>
      <c r="E27" s="9">
        <v>1000</v>
      </c>
      <c r="F27" s="10" t="s">
        <v>9</v>
      </c>
      <c r="G27" s="10">
        <v>7895.9570000000003</v>
      </c>
      <c r="H27" s="10">
        <f t="shared" si="0"/>
        <v>7895.9570000000003</v>
      </c>
      <c r="I27" s="11">
        <f t="shared" si="1"/>
        <v>631676.56000000006</v>
      </c>
    </row>
    <row r="28" spans="1:9" x14ac:dyDescent="0.2">
      <c r="A28" s="12" t="s">
        <v>35</v>
      </c>
      <c r="B28" s="7"/>
      <c r="C28" s="8">
        <v>60</v>
      </c>
      <c r="D28" s="9">
        <v>60</v>
      </c>
      <c r="E28" s="9">
        <v>5000</v>
      </c>
      <c r="F28" s="10">
        <v>3700.5720000000001</v>
      </c>
      <c r="G28" s="10">
        <v>3786.1839</v>
      </c>
      <c r="H28" s="10">
        <f t="shared" si="0"/>
        <v>85.611899999999878</v>
      </c>
      <c r="I28" s="11">
        <f t="shared" si="1"/>
        <v>308202.83999999956</v>
      </c>
    </row>
    <row r="29" spans="1:9" x14ac:dyDescent="0.2">
      <c r="A29" s="12" t="s">
        <v>36</v>
      </c>
      <c r="B29" s="7"/>
      <c r="C29" s="8">
        <v>60</v>
      </c>
      <c r="D29" s="9">
        <v>60</v>
      </c>
      <c r="E29" s="9">
        <v>5000</v>
      </c>
      <c r="F29" s="10">
        <v>18.5275</v>
      </c>
      <c r="G29" s="10">
        <v>18.5275</v>
      </c>
      <c r="H29" s="10">
        <f t="shared" si="0"/>
        <v>0</v>
      </c>
      <c r="I29" s="11">
        <f t="shared" si="1"/>
        <v>0</v>
      </c>
    </row>
    <row r="30" spans="1:9" x14ac:dyDescent="0.2">
      <c r="A30" s="12" t="s">
        <v>37</v>
      </c>
      <c r="B30" s="7"/>
      <c r="C30" s="8">
        <v>1</v>
      </c>
      <c r="D30" s="9">
        <v>40</v>
      </c>
      <c r="E30" s="9">
        <v>1000</v>
      </c>
      <c r="F30" s="10">
        <v>17429.325000000001</v>
      </c>
      <c r="G30" s="10">
        <v>17484.570500000002</v>
      </c>
      <c r="H30" s="10">
        <f t="shared" si="0"/>
        <v>55.245500000000902</v>
      </c>
      <c r="I30" s="11">
        <f t="shared" si="1"/>
        <v>2209.8200000000361</v>
      </c>
    </row>
    <row r="31" spans="1:9" x14ac:dyDescent="0.2">
      <c r="A31" s="12" t="s">
        <v>38</v>
      </c>
      <c r="B31" s="7"/>
      <c r="C31" s="8">
        <v>1</v>
      </c>
      <c r="D31" s="9">
        <v>1</v>
      </c>
      <c r="E31" s="9">
        <v>1000</v>
      </c>
      <c r="F31" s="10">
        <v>271816.93</v>
      </c>
      <c r="G31" s="10">
        <v>274173.49800000002</v>
      </c>
      <c r="H31" s="10">
        <f t="shared" si="0"/>
        <v>2356.5680000000284</v>
      </c>
      <c r="I31" s="11">
        <f t="shared" si="1"/>
        <v>2356.5680000000284</v>
      </c>
    </row>
    <row r="32" spans="1:9" x14ac:dyDescent="0.2">
      <c r="A32" s="12" t="s">
        <v>39</v>
      </c>
      <c r="B32" s="7" t="s">
        <v>45</v>
      </c>
      <c r="C32" s="8">
        <v>1</v>
      </c>
      <c r="D32" s="9">
        <v>30</v>
      </c>
      <c r="E32" s="9">
        <v>1000</v>
      </c>
      <c r="F32" s="10">
        <v>105.8085</v>
      </c>
      <c r="G32" s="10">
        <v>105.8085</v>
      </c>
      <c r="H32" s="10">
        <f t="shared" si="0"/>
        <v>0</v>
      </c>
      <c r="I32" s="11">
        <f t="shared" si="1"/>
        <v>0</v>
      </c>
    </row>
    <row r="33" spans="1:9" x14ac:dyDescent="0.2">
      <c r="A33" s="12" t="s">
        <v>40</v>
      </c>
      <c r="B33" s="7" t="s">
        <v>46</v>
      </c>
      <c r="C33" s="8">
        <v>1</v>
      </c>
      <c r="D33" s="9">
        <v>80</v>
      </c>
      <c r="E33" s="9">
        <v>1250</v>
      </c>
      <c r="F33" s="10">
        <v>1968.0468000000001</v>
      </c>
      <c r="G33" s="10">
        <v>1992.2539999999999</v>
      </c>
      <c r="H33" s="10">
        <f t="shared" si="0"/>
        <v>24.20719999999983</v>
      </c>
      <c r="I33" s="11">
        <f t="shared" si="1"/>
        <v>1936.5759999999864</v>
      </c>
    </row>
    <row r="34" spans="1:9" x14ac:dyDescent="0.2">
      <c r="A34" s="12" t="s">
        <v>41</v>
      </c>
      <c r="B34" s="7" t="s">
        <v>47</v>
      </c>
      <c r="C34" s="8">
        <v>60</v>
      </c>
      <c r="D34" s="9">
        <v>40</v>
      </c>
      <c r="E34" s="9">
        <v>5000</v>
      </c>
      <c r="F34" s="10">
        <v>28.2776</v>
      </c>
      <c r="G34" s="10">
        <v>28.2776</v>
      </c>
      <c r="H34" s="10">
        <f t="shared" si="0"/>
        <v>0</v>
      </c>
      <c r="I34" s="11">
        <f t="shared" si="1"/>
        <v>0</v>
      </c>
    </row>
    <row r="35" spans="1:9" x14ac:dyDescent="0.2">
      <c r="A35" s="12" t="s">
        <v>42</v>
      </c>
      <c r="B35" s="7" t="s">
        <v>48</v>
      </c>
      <c r="C35" s="8">
        <v>1</v>
      </c>
      <c r="D35" s="9">
        <v>20</v>
      </c>
      <c r="E35" s="9">
        <v>1250</v>
      </c>
      <c r="F35" s="10">
        <v>458.26760000000002</v>
      </c>
      <c r="G35" s="10">
        <v>661.27359999999999</v>
      </c>
      <c r="H35" s="10">
        <f t="shared" si="0"/>
        <v>203.00599999999997</v>
      </c>
      <c r="I35" s="11">
        <f t="shared" si="1"/>
        <v>4060.1199999999994</v>
      </c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2017-01-04T08:59:21Z</dcterms:modified>
</cp:coreProperties>
</file>